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<sst xmlns="http://schemas.openxmlformats.org/spreadsheetml/2006/main" count="80" uniqueCount="48">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</sst>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42805755</v>
      </c>
      <c r="C11" s="4">
        <f t="shared" si="0"/>
        <v>-1077510.0900000003</v>
      </c>
      <c r="D11" s="4">
        <f t="shared" si="0"/>
        <v>41728244.91</v>
      </c>
      <c r="E11" s="4">
        <f t="shared" si="0"/>
        <v>20692992.77</v>
      </c>
      <c r="F11" s="4">
        <f t="shared" si="0"/>
        <v>20639564.27</v>
      </c>
      <c r="G11" s="4">
        <f t="shared" si="0"/>
        <v>21035252.14</v>
      </c>
    </row>
    <row r="12" spans="1:7" ht="12.75">
      <c r="A12" s="8" t="s">
        <v>12</v>
      </c>
      <c r="B12" s="4">
        <f>SUM(B13:B20)</f>
        <v>7947550</v>
      </c>
      <c r="C12" s="4">
        <f>SUM(C13:C20)</f>
        <v>-2166130.24</v>
      </c>
      <c r="D12" s="4">
        <f>SUM(D13:D20)</f>
        <v>5781419.76</v>
      </c>
      <c r="E12" s="4">
        <f>SUM(E13:E20)</f>
        <v>864171</v>
      </c>
      <c r="F12" s="4">
        <f>SUM(F13:F20)</f>
        <v>864171</v>
      </c>
      <c r="G12" s="4">
        <f>D12-E12</f>
        <v>4917248.76</v>
      </c>
    </row>
    <row r="13" spans="1:7" ht="12.75">
      <c r="A13" s="11" t="s">
        <v>13</v>
      </c>
      <c r="B13" s="5">
        <v>0</v>
      </c>
      <c r="C13" s="5">
        <v>10985.76</v>
      </c>
      <c r="D13" s="5">
        <f>B13+C13</f>
        <v>10985.76</v>
      </c>
      <c r="E13" s="5">
        <v>0</v>
      </c>
      <c r="F13" s="5">
        <v>0</v>
      </c>
      <c r="G13" s="5">
        <f aca="true" t="shared" si="1" ref="G13:G20">D13-E13</f>
        <v>10985.76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7947550</v>
      </c>
      <c r="C20" s="5">
        <v>-2177116</v>
      </c>
      <c r="D20" s="5">
        <f t="shared" si="2"/>
        <v>5770434</v>
      </c>
      <c r="E20" s="5">
        <v>864171</v>
      </c>
      <c r="F20" s="5">
        <v>864171</v>
      </c>
      <c r="G20" s="5">
        <f t="shared" si="1"/>
        <v>4906263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34858205</v>
      </c>
      <c r="C22" s="4">
        <f>SUM(C23:C29)</f>
        <v>1088620.15</v>
      </c>
      <c r="D22" s="4">
        <f>SUM(D23:D29)</f>
        <v>35946825.15</v>
      </c>
      <c r="E22" s="4">
        <f>SUM(E23:E29)</f>
        <v>19828821.77</v>
      </c>
      <c r="F22" s="4">
        <f>SUM(F23:F29)</f>
        <v>19775393.27</v>
      </c>
      <c r="G22" s="4">
        <f aca="true" t="shared" si="3" ref="G22:G29">D22-E22</f>
        <v>16118003.379999999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34858205</v>
      </c>
      <c r="C27" s="5">
        <v>1088620.15</v>
      </c>
      <c r="D27" s="5">
        <f t="shared" si="4"/>
        <v>35946825.15</v>
      </c>
      <c r="E27" s="5">
        <v>19828821.77</v>
      </c>
      <c r="F27" s="5">
        <v>19775393.27</v>
      </c>
      <c r="G27" s="5">
        <f t="shared" si="3"/>
        <v>16118003.379999999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29033391</v>
      </c>
      <c r="C48" s="4">
        <f>C49+C59+C68+C79</f>
        <v>1244828.06</v>
      </c>
      <c r="D48" s="4">
        <f>D49+D59+D68+D79</f>
        <v>30278219.06</v>
      </c>
      <c r="E48" s="4">
        <f>E49+E59+E68+E79</f>
        <v>18915417.51</v>
      </c>
      <c r="F48" s="4">
        <f>F49+F59+F68+F79</f>
        <v>18861989.01</v>
      </c>
      <c r="G48" s="4">
        <f aca="true" t="shared" si="7" ref="G48:G83">D48-E48</f>
        <v>11362801.549999997</v>
      </c>
    </row>
    <row r="49" spans="1:7" ht="12.75">
      <c r="A49" s="8" t="s">
        <v>12</v>
      </c>
      <c r="B49" s="4">
        <f>SUM(B50:B57)</f>
        <v>0</v>
      </c>
      <c r="C49" s="4">
        <f>SUM(C50:C57)</f>
        <v>29466.06</v>
      </c>
      <c r="D49" s="4">
        <f>SUM(D50:D57)</f>
        <v>29466.06</v>
      </c>
      <c r="E49" s="4">
        <f>SUM(E50:E57)</f>
        <v>0</v>
      </c>
      <c r="F49" s="4">
        <f>SUM(F50:F57)</f>
        <v>0</v>
      </c>
      <c r="G49" s="4">
        <f t="shared" si="7"/>
        <v>29466.06</v>
      </c>
    </row>
    <row r="50" spans="1:7" ht="12.75">
      <c r="A50" s="11" t="s">
        <v>13</v>
      </c>
      <c r="B50" s="5">
        <v>0</v>
      </c>
      <c r="C50" s="5">
        <v>29466.06</v>
      </c>
      <c r="D50" s="5">
        <f>B50+C50</f>
        <v>29466.06</v>
      </c>
      <c r="E50" s="5">
        <v>0</v>
      </c>
      <c r="F50" s="5">
        <v>0</v>
      </c>
      <c r="G50" s="5">
        <f t="shared" si="7"/>
        <v>29466.06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29033391</v>
      </c>
      <c r="C59" s="4">
        <f>SUM(C60:C66)</f>
        <v>1215362</v>
      </c>
      <c r="D59" s="4">
        <f>SUM(D60:D66)</f>
        <v>30248753</v>
      </c>
      <c r="E59" s="4">
        <f>SUM(E60:E66)</f>
        <v>18915417.51</v>
      </c>
      <c r="F59" s="4">
        <f>SUM(F60:F66)</f>
        <v>18861989.01</v>
      </c>
      <c r="G59" s="4">
        <f t="shared" si="7"/>
        <v>11333335.489999998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29033391</v>
      </c>
      <c r="C64" s="5">
        <v>1215362</v>
      </c>
      <c r="D64" s="5">
        <f t="shared" si="9"/>
        <v>30248753</v>
      </c>
      <c r="E64" s="5">
        <v>18915417.51</v>
      </c>
      <c r="F64" s="5">
        <v>18861989.01</v>
      </c>
      <c r="G64" s="5">
        <f t="shared" si="7"/>
        <v>11333335.489999998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71839146</v>
      </c>
      <c r="C85" s="4">
        <f t="shared" si="11"/>
        <v>167317.96999999974</v>
      </c>
      <c r="D85" s="4">
        <f t="shared" si="11"/>
        <v>72006463.97</v>
      </c>
      <c r="E85" s="4">
        <f t="shared" si="11"/>
        <v>39608410.28</v>
      </c>
      <c r="F85" s="4">
        <f t="shared" si="11"/>
        <v>39501553.28</v>
      </c>
      <c r="G85" s="4">
        <f t="shared" si="11"/>
        <v>32398053.689999998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CarlosBonilla</cp:lastModifiedBy>
  <cp:lastPrinted>2016-12-22T17:33:12Z</cp:lastPrinted>
  <dcterms:created xsi:type="dcterms:W3CDTF">2016-10-11T20:47:09Z</dcterms:created>
  <dcterms:modified xsi:type="dcterms:W3CDTF">2021-10-14T01:00:57Z</dcterms:modified>
  <cp:category/>
  <cp:version/>
  <cp:contentType/>
  <cp:contentStatus/>
</cp:coreProperties>
</file>